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beiten\Sammlung\"/>
    </mc:Choice>
  </mc:AlternateContent>
  <bookViews>
    <workbookView xWindow="27930" yWindow="0" windowWidth="19560" windowHeight="8340"/>
  </bookViews>
  <sheets>
    <sheet name="Tabelle1" sheetId="1" r:id="rId1"/>
  </sheets>
  <definedNames>
    <definedName name="_xlnm.Print_Area" localSheetId="0">Tabelle1!$A$1:$G$31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7" i="1" l="1"/>
  <c r="B29" i="1"/>
  <c r="C5" i="1"/>
  <c r="C15" i="1" s="1"/>
  <c r="C8" i="1"/>
  <c r="D8" i="1"/>
  <c r="E8" i="1"/>
  <c r="F8" i="1"/>
  <c r="F9" i="1" l="1"/>
  <c r="C9" i="1"/>
  <c r="E9" i="1"/>
  <c r="B30" i="1"/>
  <c r="D9" i="1"/>
  <c r="B26" i="1"/>
  <c r="B15" i="1"/>
  <c r="B9" i="1"/>
  <c r="B28" i="1"/>
  <c r="E15" i="1"/>
  <c r="D15" i="1"/>
  <c r="B8" i="1" l="1"/>
  <c r="C18" i="1" l="1"/>
  <c r="D18" i="1"/>
  <c r="E18" i="1"/>
  <c r="B18" i="1"/>
  <c r="C22" i="1"/>
  <c r="C23" i="1" s="1"/>
  <c r="D22" i="1"/>
  <c r="D23" i="1" s="1"/>
  <c r="E22" i="1"/>
  <c r="E23" i="1" s="1"/>
  <c r="B22" i="1"/>
  <c r="B23" i="1" s="1"/>
  <c r="C14" i="1"/>
  <c r="D14" i="1"/>
  <c r="E14" i="1"/>
  <c r="B14" i="1"/>
  <c r="B19" i="1" l="1"/>
  <c r="E19" i="1"/>
  <c r="D19" i="1"/>
  <c r="C19" i="1"/>
</calcChain>
</file>

<file path=xl/sharedStrings.xml><?xml version="1.0" encoding="utf-8"?>
<sst xmlns="http://schemas.openxmlformats.org/spreadsheetml/2006/main" count="27" uniqueCount="22">
  <si>
    <t>Umrechnung der vertraglichen Wochenarbeitszeit</t>
  </si>
  <si>
    <t>auf die kalendarische Unregelmäßigkeit "Kalendermonat"</t>
  </si>
  <si>
    <t>Stunden</t>
  </si>
  <si>
    <t>Anzahl Wochen</t>
  </si>
  <si>
    <r>
      <t xml:space="preserve">Kalendertage im Monat </t>
    </r>
    <r>
      <rPr>
        <sz val="11"/>
        <color theme="1"/>
        <rFont val="Calibri"/>
        <family val="2"/>
        <scheme val="minor"/>
      </rPr>
      <t>(DIN 1355-1, BGB)</t>
    </r>
  </si>
  <si>
    <r>
      <t xml:space="preserve">"Arbeitstage" der Verwaltung im Monat </t>
    </r>
    <r>
      <rPr>
        <sz val="11"/>
        <color theme="1"/>
        <rFont val="Calibri"/>
        <family val="2"/>
        <scheme val="minor"/>
      </rPr>
      <t>(Mo bis Fr)</t>
    </r>
  </si>
  <si>
    <t>4,348 Wochen * ivrAZ (TVöD § 24 Abs. 3)</t>
  </si>
  <si>
    <t>52 Wochen + 1 Tag / 12</t>
  </si>
  <si>
    <t>30,67 Tage je Monat (TVöD § 20 Abs. 2)</t>
  </si>
  <si>
    <t>"Arbeitstage" * (ivrAZ / 5)</t>
  </si>
  <si>
    <t>Werktage * (ivrAZ / 6)</t>
  </si>
  <si>
    <t>Kalendertage * (ivrAZ / 7)</t>
  </si>
  <si>
    <t xml:space="preserve">  Verminderte Zeitschuld im Monat</t>
  </si>
  <si>
    <r>
      <t>Werktage im Monat</t>
    </r>
    <r>
      <rPr>
        <sz val="11"/>
        <color theme="1"/>
        <rFont val="Calibri"/>
        <family val="2"/>
        <scheme val="minor"/>
      </rPr>
      <t xml:space="preserve"> (ArbZG § 9: Mo bis Sa)</t>
    </r>
  </si>
  <si>
    <t>tarifvertragliche Zeitschuld</t>
  </si>
  <si>
    <t>Kennwort: verdi</t>
  </si>
  <si>
    <t xml:space="preserve">  Verminderte Zeitschuld im Turnus</t>
  </si>
  <si>
    <t>Tariffremde Umrechnungen</t>
  </si>
  <si>
    <t>Stunden/Woche (ivrAZ)</t>
  </si>
  <si>
    <t>Anzahl Feiertage (Verminderung gemäß § 6.1 Abs.2)</t>
  </si>
  <si>
    <t>www.tinyurl.com/tvoed-download</t>
  </si>
  <si>
    <t>Tobias.Michel@schichtplanfibel.de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</si>
</sst>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8"/>
      <color theme="10"/>
      <name val="Myriad Pro Cond"/>
      <family val="2"/>
    </font>
    <font>
      <sz val="8"/>
      <color theme="1"/>
      <name val="Myriad Pro Cond"/>
      <family val="2"/>
    </font>
    <font>
      <i/>
      <u/>
      <sz val="9"/>
      <color theme="10"/>
      <name val="Myriad Pro Cond"/>
      <family val="2"/>
    </font>
    <font>
      <i/>
      <sz val="9"/>
      <color theme="1"/>
      <name val="Myriad Pro Con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4" borderId="0" xfId="0" applyFill="1"/>
    <xf numFmtId="0" fontId="0" fillId="4" borderId="0" xfId="0" applyNumberFormat="1" applyFill="1"/>
    <xf numFmtId="0" fontId="1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0" fillId="5" borderId="0" xfId="0" applyFont="1" applyFill="1"/>
    <xf numFmtId="0" fontId="0" fillId="5" borderId="0" xfId="0" applyFill="1"/>
    <xf numFmtId="0" fontId="1" fillId="5" borderId="0" xfId="0" applyFont="1" applyFill="1"/>
    <xf numFmtId="164" fontId="0" fillId="3" borderId="1" xfId="0" applyNumberFormat="1" applyFill="1" applyBorder="1" applyAlignment="1">
      <alignment horizontal="center" shrinkToFit="1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0" xfId="0" applyFont="1" applyFill="1"/>
    <xf numFmtId="164" fontId="0" fillId="6" borderId="1" xfId="0" applyNumberFormat="1" applyFill="1" applyBorder="1" applyAlignment="1">
      <alignment horizontal="center" shrinkToFit="1"/>
    </xf>
    <xf numFmtId="2" fontId="0" fillId="3" borderId="1" xfId="0" applyNumberFormat="1" applyFill="1" applyBorder="1" applyAlignment="1">
      <alignment horizontal="center" shrinkToFit="1"/>
    </xf>
    <xf numFmtId="2" fontId="0" fillId="6" borderId="1" xfId="0" applyNumberFormat="1" applyFill="1" applyBorder="1" applyAlignment="1">
      <alignment horizontal="center" shrinkToFit="1"/>
    </xf>
    <xf numFmtId="0" fontId="0" fillId="7" borderId="1" xfId="0" applyFill="1" applyBorder="1" applyAlignment="1">
      <alignment horizontal="center"/>
    </xf>
    <xf numFmtId="0" fontId="4" fillId="5" borderId="0" xfId="0" applyFont="1" applyFill="1"/>
    <xf numFmtId="14" fontId="4" fillId="4" borderId="0" xfId="0" applyNumberFormat="1" applyFont="1" applyFill="1"/>
    <xf numFmtId="0" fontId="0" fillId="0" borderId="0" xfId="0" applyBorder="1"/>
    <xf numFmtId="0" fontId="8" fillId="4" borderId="0" xfId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6" fillId="4" borderId="0" xfId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7C822"/>
      <color rgb="FFB7C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292100</xdr:colOff>
      <xdr:row>1</xdr:row>
      <xdr:rowOff>10160</xdr:rowOff>
    </xdr:from>
    <xdr:ext cx="257981" cy="257615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6524" y="194887"/>
          <a:ext cx="257981" cy="257615"/>
        </a:xfrm>
        <a:prstGeom prst="rect">
          <a:avLst/>
        </a:prstGeom>
      </xdr:spPr>
    </xdr:pic>
    <xdr:clientData/>
  </xdr:oneCellAnchor>
  <xdr:twoCellAnchor editAs="oneCell">
    <xdr:from>
      <xdr:col>4</xdr:col>
      <xdr:colOff>226284</xdr:colOff>
      <xdr:row>22</xdr:row>
      <xdr:rowOff>148994</xdr:rowOff>
    </xdr:from>
    <xdr:to>
      <xdr:col>6</xdr:col>
      <xdr:colOff>400049</xdr:colOff>
      <xdr:row>29</xdr:row>
      <xdr:rowOff>167639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3024" y="3821834"/>
          <a:ext cx="1050065" cy="11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inyurl.com/tvoed-download" TargetMode="External"/><Relationship Id="rId1" Type="http://schemas.openxmlformats.org/officeDocument/2006/relationships/hyperlink" Target="mailto:Tobias.Michel@schichtplanfibel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view="pageLayout" zoomScaleNormal="100" workbookViewId="0">
      <selection activeCell="B4" sqref="B4"/>
    </sheetView>
  </sheetViews>
  <sheetFormatPr baseColWidth="10" defaultRowHeight="14.4" x14ac:dyDescent="0.55000000000000004"/>
  <cols>
    <col min="1" max="1" width="41.3671875" customWidth="1"/>
    <col min="2" max="2" width="6.47265625" customWidth="1"/>
    <col min="3" max="3" width="5.89453125" customWidth="1"/>
    <col min="4" max="4" width="7" customWidth="1"/>
    <col min="5" max="5" width="5.89453125" customWidth="1"/>
    <col min="6" max="7" width="6.20703125" customWidth="1"/>
    <col min="8" max="8" width="6.15625" customWidth="1"/>
    <col min="12" max="13" width="9.83984375" customWidth="1"/>
    <col min="14" max="14" width="8.68359375" customWidth="1"/>
  </cols>
  <sheetData>
    <row r="1" spans="1:13" x14ac:dyDescent="0.55000000000000004">
      <c r="A1" s="6" t="s">
        <v>0</v>
      </c>
      <c r="B1" s="7"/>
      <c r="C1" s="7"/>
      <c r="D1" s="8"/>
      <c r="E1" s="8"/>
      <c r="F1" s="8"/>
      <c r="G1" s="8"/>
    </row>
    <row r="2" spans="1:13" x14ac:dyDescent="0.55000000000000004">
      <c r="A2" s="9" t="s">
        <v>1</v>
      </c>
      <c r="B2" s="8"/>
      <c r="C2" s="17" t="s">
        <v>15</v>
      </c>
      <c r="D2" s="8"/>
      <c r="E2" s="8"/>
      <c r="F2" s="8"/>
      <c r="G2" s="8"/>
    </row>
    <row r="3" spans="1:13" x14ac:dyDescent="0.55000000000000004">
      <c r="A3" s="4"/>
      <c r="B3" s="2"/>
      <c r="C3" s="5"/>
      <c r="D3" s="5"/>
      <c r="E3" s="2"/>
      <c r="F3" s="2"/>
      <c r="G3" s="2"/>
    </row>
    <row r="4" spans="1:13" x14ac:dyDescent="0.55000000000000004">
      <c r="A4" s="2" t="s">
        <v>18</v>
      </c>
      <c r="B4" s="11">
        <v>39</v>
      </c>
      <c r="C4" s="2"/>
      <c r="D4" s="2"/>
      <c r="E4" s="2"/>
      <c r="F4" s="2"/>
      <c r="G4" s="2"/>
    </row>
    <row r="5" spans="1:13" x14ac:dyDescent="0.55000000000000004">
      <c r="A5" s="12" t="s">
        <v>19</v>
      </c>
      <c r="B5" s="11">
        <v>1</v>
      </c>
      <c r="C5" s="10">
        <f>($B$4/5*B5)*-1</f>
        <v>-7.8</v>
      </c>
      <c r="D5" s="2" t="s">
        <v>2</v>
      </c>
      <c r="E5" s="2"/>
      <c r="F5" s="2"/>
      <c r="G5" s="2"/>
    </row>
    <row r="6" spans="1:13" x14ac:dyDescent="0.55000000000000004">
      <c r="A6" s="4"/>
      <c r="B6" s="2"/>
      <c r="C6" s="2"/>
      <c r="D6" s="2"/>
      <c r="E6" s="2"/>
      <c r="F6" s="2"/>
      <c r="G6" s="2"/>
    </row>
    <row r="7" spans="1:13" x14ac:dyDescent="0.55000000000000004">
      <c r="A7" s="12" t="s">
        <v>3</v>
      </c>
      <c r="B7" s="16">
        <v>1</v>
      </c>
      <c r="C7" s="16">
        <v>4</v>
      </c>
      <c r="D7" s="16">
        <v>5</v>
      </c>
      <c r="E7" s="16">
        <v>6</v>
      </c>
      <c r="F7" s="11">
        <v>8</v>
      </c>
      <c r="G7" s="2"/>
    </row>
    <row r="8" spans="1:13" x14ac:dyDescent="0.55000000000000004">
      <c r="A8" s="12" t="s">
        <v>14</v>
      </c>
      <c r="B8" s="13">
        <f>$B$4 *B$7</f>
        <v>39</v>
      </c>
      <c r="C8" s="13">
        <f>$B$4 *C$7</f>
        <v>156</v>
      </c>
      <c r="D8" s="13">
        <f>$B$4 *D$7</f>
        <v>195</v>
      </c>
      <c r="E8" s="13">
        <f>$B$4 *E$7</f>
        <v>234</v>
      </c>
      <c r="F8" s="13">
        <f>$B$4 *F$7</f>
        <v>312</v>
      </c>
      <c r="G8" s="2"/>
    </row>
    <row r="9" spans="1:13" x14ac:dyDescent="0.55000000000000004">
      <c r="A9" s="12" t="s">
        <v>16</v>
      </c>
      <c r="B9" s="10">
        <f>$B$4+$C$5</f>
        <v>31.2</v>
      </c>
      <c r="C9" s="10">
        <f>C8+$C$5</f>
        <v>148.19999999999999</v>
      </c>
      <c r="D9" s="10">
        <f t="shared" ref="D9:F9" si="0">D8+$C$5</f>
        <v>187.2</v>
      </c>
      <c r="E9" s="10">
        <f t="shared" si="0"/>
        <v>226.2</v>
      </c>
      <c r="F9" s="10">
        <f t="shared" si="0"/>
        <v>304.2</v>
      </c>
      <c r="G9" s="2"/>
    </row>
    <row r="10" spans="1:13" x14ac:dyDescent="0.55000000000000004">
      <c r="A10" s="12"/>
      <c r="B10" s="12"/>
      <c r="C10" s="12"/>
      <c r="D10" s="12"/>
      <c r="E10" s="12"/>
      <c r="F10" s="2"/>
      <c r="G10" s="2"/>
    </row>
    <row r="11" spans="1:13" x14ac:dyDescent="0.55000000000000004">
      <c r="A11" s="4" t="s">
        <v>17</v>
      </c>
      <c r="B11" s="12"/>
      <c r="C11" s="12"/>
      <c r="D11" s="12"/>
      <c r="E11" s="12"/>
      <c r="F11" s="2"/>
      <c r="G11" s="2"/>
    </row>
    <row r="12" spans="1:13" ht="5.4" customHeight="1" x14ac:dyDescent="0.55000000000000004">
      <c r="A12" s="4"/>
      <c r="B12" s="2"/>
      <c r="C12" s="2"/>
      <c r="D12" s="2"/>
      <c r="E12" s="2"/>
      <c r="F12" s="2"/>
      <c r="G12" s="2"/>
    </row>
    <row r="13" spans="1:13" x14ac:dyDescent="0.55000000000000004">
      <c r="A13" s="12" t="s">
        <v>4</v>
      </c>
      <c r="B13" s="16">
        <v>28</v>
      </c>
      <c r="C13" s="16">
        <v>29</v>
      </c>
      <c r="D13" s="16">
        <v>30</v>
      </c>
      <c r="E13" s="16">
        <v>31</v>
      </c>
      <c r="F13" s="3"/>
      <c r="G13" s="3"/>
      <c r="H13" s="1"/>
      <c r="I13" s="1"/>
      <c r="J13" s="1"/>
      <c r="K13" s="1"/>
      <c r="L13" s="1"/>
      <c r="M13" s="1"/>
    </row>
    <row r="14" spans="1:13" x14ac:dyDescent="0.55000000000000004">
      <c r="A14" s="12" t="s">
        <v>11</v>
      </c>
      <c r="B14" s="13">
        <f>ROUND($B$4/ 7 *B$13,1)</f>
        <v>156</v>
      </c>
      <c r="C14" s="13">
        <f>ROUND($B$4/ 7 *C$13,1)</f>
        <v>161.6</v>
      </c>
      <c r="D14" s="13">
        <f>ROUND($B$4/ 7 *D$13,1)</f>
        <v>167.1</v>
      </c>
      <c r="E14" s="13">
        <f>ROUND($B$4/ 7 *E$13,1)</f>
        <v>172.7</v>
      </c>
      <c r="F14" s="3"/>
      <c r="G14" s="3"/>
      <c r="H14" s="1"/>
      <c r="I14" s="1"/>
      <c r="J14" s="1"/>
      <c r="K14" s="1"/>
      <c r="L14" s="1"/>
      <c r="M14" s="1"/>
    </row>
    <row r="15" spans="1:13" x14ac:dyDescent="0.55000000000000004">
      <c r="A15" s="12" t="s">
        <v>12</v>
      </c>
      <c r="B15" s="10">
        <f>ROUND($B$4/7*B$13,1)+$C$5</f>
        <v>148.19999999999999</v>
      </c>
      <c r="C15" s="10">
        <f>ROUND($B$4/7*C$13,1)+$C$5</f>
        <v>153.79999999999998</v>
      </c>
      <c r="D15" s="10">
        <f>ROUND($B$4/7*D$13,1)+$C$5</f>
        <v>159.29999999999998</v>
      </c>
      <c r="E15" s="10">
        <f>ROUND($B$4/7*E$13,1)+$C$5</f>
        <v>164.89999999999998</v>
      </c>
      <c r="F15" s="3"/>
      <c r="G15" s="3"/>
      <c r="H15" s="1"/>
      <c r="I15" s="1"/>
      <c r="J15" s="1"/>
      <c r="K15" s="1"/>
      <c r="L15" s="1"/>
      <c r="M15" s="1"/>
    </row>
    <row r="16" spans="1:13" ht="5.7" customHeight="1" x14ac:dyDescent="0.55000000000000004">
      <c r="A16" s="12"/>
      <c r="B16" s="2"/>
      <c r="C16" s="2"/>
      <c r="D16" s="2"/>
      <c r="E16" s="2"/>
      <c r="F16" s="3"/>
      <c r="G16" s="3"/>
      <c r="H16" s="1"/>
      <c r="I16" s="1"/>
      <c r="J16" s="1"/>
      <c r="K16" s="1"/>
      <c r="L16" s="1"/>
      <c r="M16" s="1"/>
    </row>
    <row r="17" spans="1:13" x14ac:dyDescent="0.55000000000000004">
      <c r="A17" s="12" t="s">
        <v>13</v>
      </c>
      <c r="B17" s="16">
        <v>24</v>
      </c>
      <c r="C17" s="16">
        <v>25</v>
      </c>
      <c r="D17" s="16">
        <v>26</v>
      </c>
      <c r="E17" s="16">
        <v>27</v>
      </c>
      <c r="F17" s="3"/>
      <c r="G17" s="3"/>
      <c r="H17" s="1"/>
      <c r="I17" s="1"/>
      <c r="J17" s="1"/>
      <c r="K17" s="1"/>
      <c r="L17" s="1"/>
      <c r="M17" s="1"/>
    </row>
    <row r="18" spans="1:13" x14ac:dyDescent="0.55000000000000004">
      <c r="A18" s="12" t="s">
        <v>10</v>
      </c>
      <c r="B18" s="13">
        <f>ROUND($B$4/ 6 *B$17,1)</f>
        <v>156</v>
      </c>
      <c r="C18" s="13">
        <f>ROUND($B$4/ 6 *C$17,1)</f>
        <v>162.5</v>
      </c>
      <c r="D18" s="13">
        <f>ROUND($B$4/ 6 *D$17,1)</f>
        <v>169</v>
      </c>
      <c r="E18" s="13">
        <f>ROUND($B$4/ 6 *E$17,1)</f>
        <v>175.5</v>
      </c>
      <c r="F18" s="3"/>
      <c r="G18" s="3"/>
      <c r="H18" s="1"/>
      <c r="I18" s="1"/>
      <c r="J18" s="1"/>
      <c r="K18" s="1"/>
      <c r="L18" s="1"/>
      <c r="M18" s="1"/>
    </row>
    <row r="19" spans="1:13" x14ac:dyDescent="0.55000000000000004">
      <c r="A19" s="12" t="s">
        <v>12</v>
      </c>
      <c r="B19" s="10">
        <f>B$18+$C$5</f>
        <v>148.19999999999999</v>
      </c>
      <c r="C19" s="10">
        <f>C$18+$C$5</f>
        <v>154.69999999999999</v>
      </c>
      <c r="D19" s="10">
        <f>D$18+$C$5</f>
        <v>161.19999999999999</v>
      </c>
      <c r="E19" s="10">
        <f>E$18+$C$5</f>
        <v>167.7</v>
      </c>
      <c r="F19" s="2"/>
      <c r="G19" s="2"/>
    </row>
    <row r="20" spans="1:13" ht="4.5" customHeight="1" x14ac:dyDescent="0.55000000000000004">
      <c r="A20" s="12"/>
      <c r="B20" s="2"/>
      <c r="C20" s="2"/>
      <c r="D20" s="2"/>
      <c r="E20" s="2"/>
      <c r="F20" s="2"/>
      <c r="G20" s="2"/>
    </row>
    <row r="21" spans="1:13" x14ac:dyDescent="0.55000000000000004">
      <c r="A21" s="12" t="s">
        <v>5</v>
      </c>
      <c r="B21" s="16">
        <v>20</v>
      </c>
      <c r="C21" s="16">
        <v>21</v>
      </c>
      <c r="D21" s="16">
        <v>22</v>
      </c>
      <c r="E21" s="16">
        <v>23</v>
      </c>
      <c r="F21" s="3"/>
      <c r="G21" s="3"/>
      <c r="H21" s="1"/>
      <c r="I21" s="1"/>
      <c r="J21" s="1"/>
      <c r="K21" s="1"/>
      <c r="L21" s="1"/>
      <c r="M21" s="1"/>
    </row>
    <row r="22" spans="1:13" x14ac:dyDescent="0.55000000000000004">
      <c r="A22" s="12" t="s">
        <v>9</v>
      </c>
      <c r="B22" s="13">
        <f>ROUND($B$4/ 5 *B$21,1)</f>
        <v>156</v>
      </c>
      <c r="C22" s="13">
        <f>ROUND($B$4/ 5 *C$21,1)</f>
        <v>163.80000000000001</v>
      </c>
      <c r="D22" s="13">
        <f>ROUND($B$4/ 5 *D$21,1)</f>
        <v>171.6</v>
      </c>
      <c r="E22" s="13">
        <f>ROUND($B$4/ 5 *E$21,1)</f>
        <v>179.4</v>
      </c>
      <c r="F22" s="3"/>
      <c r="G22" s="3"/>
      <c r="H22" s="1"/>
      <c r="I22" s="1"/>
      <c r="J22" s="1"/>
      <c r="K22" s="1"/>
      <c r="L22" s="1"/>
      <c r="M22" s="1"/>
    </row>
    <row r="23" spans="1:13" x14ac:dyDescent="0.55000000000000004">
      <c r="A23" s="12" t="s">
        <v>12</v>
      </c>
      <c r="B23" s="10">
        <f>B$22+$C$5</f>
        <v>148.19999999999999</v>
      </c>
      <c r="C23" s="10">
        <f>C$22+$C$5</f>
        <v>156</v>
      </c>
      <c r="D23" s="10">
        <f>D$22+$C$5</f>
        <v>163.79999999999998</v>
      </c>
      <c r="E23" s="10">
        <f>E$22+$C$5</f>
        <v>171.6</v>
      </c>
      <c r="F23" s="2"/>
      <c r="G23" s="2"/>
    </row>
    <row r="24" spans="1:13" ht="4.8" customHeight="1" x14ac:dyDescent="0.55000000000000004">
      <c r="A24" s="12"/>
      <c r="B24" s="2"/>
      <c r="C24" s="2"/>
      <c r="D24" s="2"/>
      <c r="E24" s="2"/>
      <c r="F24" s="2"/>
      <c r="G24" s="2"/>
    </row>
    <row r="25" spans="1:13" x14ac:dyDescent="0.55000000000000004">
      <c r="A25" s="12" t="s">
        <v>7</v>
      </c>
      <c r="B25" s="15">
        <f>(B4 *52 + ($B$4/7))/12</f>
        <v>169.46428571428572</v>
      </c>
      <c r="C25" s="2"/>
      <c r="D25" s="2"/>
      <c r="E25" s="2"/>
      <c r="F25" s="2"/>
      <c r="G25" s="2"/>
    </row>
    <row r="26" spans="1:13" x14ac:dyDescent="0.55000000000000004">
      <c r="A26" s="12" t="s">
        <v>12</v>
      </c>
      <c r="B26" s="14">
        <f>B25+$C$5</f>
        <v>161.66428571428571</v>
      </c>
      <c r="C26" s="2"/>
      <c r="D26" s="2"/>
      <c r="E26" s="2"/>
      <c r="F26" s="2"/>
      <c r="G26" s="2"/>
    </row>
    <row r="27" spans="1:13" x14ac:dyDescent="0.55000000000000004">
      <c r="A27" s="2" t="s">
        <v>6</v>
      </c>
      <c r="B27" s="15">
        <f>4.348 *$B$4</f>
        <v>169.572</v>
      </c>
      <c r="C27" s="2"/>
      <c r="D27" s="2"/>
      <c r="E27" s="2"/>
      <c r="F27" s="2"/>
      <c r="G27" s="2"/>
    </row>
    <row r="28" spans="1:13" x14ac:dyDescent="0.55000000000000004">
      <c r="A28" s="2" t="s">
        <v>12</v>
      </c>
      <c r="B28" s="14">
        <f>B27+$C$5</f>
        <v>161.77199999999999</v>
      </c>
      <c r="C28" s="2"/>
      <c r="D28" s="2"/>
      <c r="E28" s="2"/>
      <c r="F28" s="2"/>
      <c r="G28" s="2"/>
    </row>
    <row r="29" spans="1:13" x14ac:dyDescent="0.55000000000000004">
      <c r="A29" s="12" t="s">
        <v>8</v>
      </c>
      <c r="B29" s="15">
        <f>30.67 *($B$4/7)</f>
        <v>170.87571428571428</v>
      </c>
      <c r="C29" s="2"/>
      <c r="D29" s="2"/>
      <c r="E29" s="2"/>
      <c r="F29" s="2"/>
      <c r="G29" s="2"/>
    </row>
    <row r="30" spans="1:13" x14ac:dyDescent="0.55000000000000004">
      <c r="A30" s="12" t="s">
        <v>12</v>
      </c>
      <c r="B30" s="14">
        <f>B29+$C$5</f>
        <v>163.07571428571427</v>
      </c>
      <c r="C30" s="2"/>
      <c r="D30" s="2"/>
      <c r="E30" s="2"/>
      <c r="F30" s="2"/>
      <c r="G30" s="2"/>
    </row>
    <row r="31" spans="1:13" x14ac:dyDescent="0.55000000000000004">
      <c r="A31" s="18">
        <v>43082</v>
      </c>
      <c r="B31" s="20" t="s">
        <v>20</v>
      </c>
      <c r="C31" s="21"/>
      <c r="D31" s="21"/>
      <c r="E31" s="22" t="s">
        <v>21</v>
      </c>
      <c r="F31" s="22"/>
      <c r="G31" s="23"/>
    </row>
    <row r="32" spans="1:13" x14ac:dyDescent="0.55000000000000004">
      <c r="A32" s="19"/>
      <c r="B32" s="19"/>
      <c r="C32" s="19"/>
      <c r="D32" s="19"/>
      <c r="E32" s="19"/>
      <c r="F32" s="19"/>
      <c r="G32" s="19"/>
    </row>
    <row r="33" spans="1:7" x14ac:dyDescent="0.55000000000000004">
      <c r="A33" s="19"/>
      <c r="B33" s="19"/>
      <c r="C33" s="19"/>
      <c r="D33" s="19"/>
      <c r="E33" s="19"/>
      <c r="F33" s="19"/>
      <c r="G33" s="19"/>
    </row>
    <row r="34" spans="1:7" x14ac:dyDescent="0.55000000000000004">
      <c r="A34" s="19"/>
      <c r="B34" s="19"/>
      <c r="C34" s="19"/>
      <c r="D34" s="19"/>
      <c r="E34" s="19"/>
      <c r="F34" s="19"/>
      <c r="G34" s="19"/>
    </row>
    <row r="35" spans="1:7" x14ac:dyDescent="0.55000000000000004">
      <c r="A35" s="19"/>
      <c r="B35" s="19"/>
      <c r="C35" s="19"/>
      <c r="D35" s="19"/>
      <c r="E35" s="19"/>
      <c r="F35" s="19"/>
      <c r="G35" s="19"/>
    </row>
    <row r="36" spans="1:7" x14ac:dyDescent="0.55000000000000004">
      <c r="A36" s="19"/>
      <c r="B36" s="19"/>
      <c r="C36" s="19"/>
      <c r="D36" s="19"/>
      <c r="E36" s="19"/>
      <c r="F36" s="19"/>
      <c r="G36" s="19"/>
    </row>
    <row r="37" spans="1:7" x14ac:dyDescent="0.55000000000000004">
      <c r="A37" s="19"/>
      <c r="B37" s="19"/>
      <c r="C37" s="19"/>
      <c r="D37" s="19"/>
      <c r="E37" s="19"/>
      <c r="F37" s="19"/>
      <c r="G37" s="19"/>
    </row>
    <row r="38" spans="1:7" x14ac:dyDescent="0.55000000000000004">
      <c r="A38" s="19"/>
      <c r="B38" s="19"/>
      <c r="C38" s="19"/>
      <c r="D38" s="19"/>
      <c r="E38" s="19"/>
      <c r="F38" s="19"/>
      <c r="G38" s="19"/>
    </row>
    <row r="39" spans="1:7" x14ac:dyDescent="0.55000000000000004">
      <c r="A39" s="19"/>
      <c r="B39" s="19"/>
      <c r="C39" s="19"/>
      <c r="D39" s="19"/>
      <c r="E39" s="19"/>
      <c r="F39" s="19"/>
      <c r="G39" s="19"/>
    </row>
    <row r="40" spans="1:7" x14ac:dyDescent="0.55000000000000004">
      <c r="A40" s="19"/>
      <c r="B40" s="19"/>
      <c r="C40" s="19"/>
      <c r="D40" s="19"/>
      <c r="E40" s="19"/>
      <c r="F40" s="19"/>
      <c r="G40" s="19"/>
    </row>
    <row r="41" spans="1:7" x14ac:dyDescent="0.55000000000000004">
      <c r="A41" s="19"/>
      <c r="B41" s="19"/>
      <c r="C41" s="19"/>
      <c r="D41" s="19"/>
      <c r="E41" s="19"/>
      <c r="F41" s="19"/>
      <c r="G41" s="19"/>
    </row>
    <row r="42" spans="1:7" x14ac:dyDescent="0.55000000000000004">
      <c r="A42" s="19"/>
      <c r="B42" s="19"/>
      <c r="C42" s="19"/>
      <c r="D42" s="19"/>
      <c r="E42" s="19"/>
      <c r="F42" s="19"/>
      <c r="G42" s="19"/>
    </row>
    <row r="43" spans="1:7" x14ac:dyDescent="0.55000000000000004">
      <c r="A43" s="19"/>
      <c r="B43" s="19"/>
      <c r="C43" s="19"/>
      <c r="D43" s="19"/>
      <c r="E43" s="19"/>
      <c r="F43" s="19"/>
      <c r="G43" s="19"/>
    </row>
    <row r="44" spans="1:7" x14ac:dyDescent="0.55000000000000004">
      <c r="A44" s="19"/>
      <c r="B44" s="19"/>
      <c r="C44" s="19"/>
      <c r="D44" s="19"/>
      <c r="E44" s="19"/>
      <c r="F44" s="19"/>
      <c r="G44" s="19"/>
    </row>
    <row r="45" spans="1:7" x14ac:dyDescent="0.55000000000000004">
      <c r="A45" s="19"/>
      <c r="B45" s="19"/>
      <c r="C45" s="19"/>
      <c r="D45" s="19"/>
      <c r="E45" s="19"/>
      <c r="F45" s="19"/>
      <c r="G45" s="19"/>
    </row>
    <row r="46" spans="1:7" x14ac:dyDescent="0.55000000000000004">
      <c r="A46" s="19"/>
      <c r="B46" s="19"/>
      <c r="C46" s="19"/>
      <c r="D46" s="19"/>
      <c r="E46" s="19"/>
      <c r="F46" s="19"/>
      <c r="G46" s="19"/>
    </row>
    <row r="47" spans="1:7" x14ac:dyDescent="0.55000000000000004">
      <c r="A47" s="19"/>
      <c r="B47" s="19"/>
      <c r="C47" s="19"/>
      <c r="D47" s="19"/>
      <c r="E47" s="19"/>
      <c r="F47" s="19"/>
      <c r="G47" s="19"/>
    </row>
    <row r="48" spans="1:7" x14ac:dyDescent="0.55000000000000004">
      <c r="A48" s="19"/>
      <c r="B48" s="19"/>
      <c r="C48" s="19"/>
      <c r="D48" s="19"/>
      <c r="E48" s="19"/>
      <c r="F48" s="19"/>
      <c r="G48" s="19"/>
    </row>
    <row r="49" spans="1:7" x14ac:dyDescent="0.55000000000000004">
      <c r="A49" s="19"/>
      <c r="B49" s="19"/>
      <c r="C49" s="19"/>
      <c r="D49" s="19"/>
      <c r="E49" s="19"/>
      <c r="F49" s="19"/>
      <c r="G49" s="19"/>
    </row>
    <row r="50" spans="1:7" x14ac:dyDescent="0.55000000000000004">
      <c r="A50" s="19"/>
      <c r="B50" s="19"/>
      <c r="C50" s="19"/>
      <c r="D50" s="19"/>
      <c r="E50" s="19"/>
      <c r="F50" s="19"/>
      <c r="G50" s="19"/>
    </row>
    <row r="51" spans="1:7" x14ac:dyDescent="0.55000000000000004">
      <c r="A51" s="19"/>
      <c r="B51" s="19"/>
      <c r="C51" s="19"/>
      <c r="D51" s="19"/>
      <c r="E51" s="19"/>
      <c r="F51" s="19"/>
      <c r="G51" s="19"/>
    </row>
    <row r="52" spans="1:7" x14ac:dyDescent="0.55000000000000004">
      <c r="A52" s="19"/>
      <c r="B52" s="19"/>
      <c r="C52" s="19"/>
      <c r="D52" s="19"/>
      <c r="E52" s="19"/>
      <c r="F52" s="19"/>
      <c r="G52" s="19"/>
    </row>
    <row r="53" spans="1:7" x14ac:dyDescent="0.55000000000000004">
      <c r="A53" s="19"/>
      <c r="B53" s="19"/>
      <c r="C53" s="19"/>
      <c r="D53" s="19"/>
      <c r="E53" s="19"/>
      <c r="F53" s="19"/>
      <c r="G53" s="19"/>
    </row>
    <row r="54" spans="1:7" x14ac:dyDescent="0.55000000000000004">
      <c r="A54" s="19"/>
      <c r="B54" s="19"/>
      <c r="C54" s="19"/>
      <c r="D54" s="19"/>
      <c r="E54" s="19"/>
      <c r="F54" s="19"/>
      <c r="G54" s="19"/>
    </row>
    <row r="55" spans="1:7" x14ac:dyDescent="0.55000000000000004">
      <c r="A55" s="19"/>
      <c r="B55" s="19"/>
      <c r="C55" s="19"/>
      <c r="D55" s="19"/>
      <c r="E55" s="19"/>
      <c r="F55" s="19"/>
      <c r="G55" s="19"/>
    </row>
    <row r="56" spans="1:7" x14ac:dyDescent="0.55000000000000004">
      <c r="A56" s="19"/>
      <c r="B56" s="19"/>
      <c r="C56" s="19"/>
      <c r="D56" s="19"/>
      <c r="E56" s="19"/>
      <c r="F56" s="19"/>
      <c r="G56" s="19"/>
    </row>
    <row r="57" spans="1:7" x14ac:dyDescent="0.55000000000000004">
      <c r="A57" s="19"/>
      <c r="B57" s="19"/>
      <c r="C57" s="19"/>
      <c r="D57" s="19"/>
      <c r="E57" s="19"/>
      <c r="F57" s="19"/>
      <c r="G57" s="19"/>
    </row>
    <row r="58" spans="1:7" x14ac:dyDescent="0.55000000000000004">
      <c r="A58" s="19"/>
      <c r="B58" s="19"/>
      <c r="C58" s="19"/>
      <c r="D58" s="19"/>
      <c r="E58" s="19"/>
      <c r="F58" s="19"/>
      <c r="G58" s="19"/>
    </row>
    <row r="59" spans="1:7" x14ac:dyDescent="0.55000000000000004">
      <c r="A59" s="19"/>
      <c r="B59" s="19"/>
      <c r="C59" s="19"/>
      <c r="D59" s="19"/>
      <c r="E59" s="19"/>
      <c r="F59" s="19"/>
      <c r="G59" s="19"/>
    </row>
    <row r="60" spans="1:7" x14ac:dyDescent="0.55000000000000004">
      <c r="A60" s="19"/>
      <c r="B60" s="19"/>
      <c r="C60" s="19"/>
      <c r="D60" s="19"/>
      <c r="E60" s="19"/>
      <c r="F60" s="19"/>
      <c r="G60" s="19"/>
    </row>
    <row r="61" spans="1:7" x14ac:dyDescent="0.55000000000000004">
      <c r="A61" s="19"/>
      <c r="B61" s="19"/>
      <c r="C61" s="19"/>
      <c r="D61" s="19"/>
      <c r="E61" s="19"/>
      <c r="F61" s="19"/>
      <c r="G61" s="19"/>
    </row>
    <row r="62" spans="1:7" x14ac:dyDescent="0.55000000000000004">
      <c r="A62" s="19"/>
      <c r="B62" s="19"/>
      <c r="C62" s="19"/>
      <c r="D62" s="19"/>
      <c r="E62" s="19"/>
      <c r="F62" s="19"/>
      <c r="G62" s="19"/>
    </row>
    <row r="63" spans="1:7" x14ac:dyDescent="0.55000000000000004">
      <c r="A63" s="19"/>
      <c r="B63" s="19"/>
      <c r="C63" s="19"/>
      <c r="D63" s="19"/>
      <c r="E63" s="19"/>
      <c r="F63" s="19"/>
      <c r="G63" s="19"/>
    </row>
    <row r="64" spans="1:7" x14ac:dyDescent="0.55000000000000004">
      <c r="A64" s="19"/>
      <c r="B64" s="19"/>
      <c r="C64" s="19"/>
      <c r="D64" s="19"/>
      <c r="E64" s="19"/>
      <c r="F64" s="19"/>
      <c r="G64" s="19"/>
    </row>
    <row r="65" spans="1:7" x14ac:dyDescent="0.55000000000000004">
      <c r="A65" s="19"/>
      <c r="B65" s="19"/>
      <c r="C65" s="19"/>
      <c r="D65" s="19"/>
      <c r="E65" s="19"/>
      <c r="F65" s="19"/>
      <c r="G65" s="19"/>
    </row>
    <row r="66" spans="1:7" x14ac:dyDescent="0.55000000000000004">
      <c r="A66" s="19"/>
      <c r="B66" s="19"/>
      <c r="C66" s="19"/>
      <c r="D66" s="19"/>
      <c r="E66" s="19"/>
      <c r="F66" s="19"/>
      <c r="G66" s="19"/>
    </row>
    <row r="67" spans="1:7" x14ac:dyDescent="0.55000000000000004">
      <c r="A67" s="19"/>
      <c r="B67" s="19"/>
      <c r="C67" s="19"/>
      <c r="D67" s="19"/>
      <c r="E67" s="19"/>
      <c r="F67" s="19"/>
      <c r="G67" s="19"/>
    </row>
    <row r="68" spans="1:7" x14ac:dyDescent="0.55000000000000004">
      <c r="A68" s="19"/>
      <c r="B68" s="19"/>
      <c r="C68" s="19"/>
      <c r="D68" s="19"/>
      <c r="E68" s="19"/>
      <c r="F68" s="19"/>
      <c r="G68" s="19"/>
    </row>
    <row r="69" spans="1:7" x14ac:dyDescent="0.55000000000000004">
      <c r="A69" s="19"/>
      <c r="B69" s="19"/>
      <c r="C69" s="19"/>
      <c r="D69" s="19"/>
      <c r="E69" s="19"/>
      <c r="F69" s="19"/>
      <c r="G69" s="19"/>
    </row>
    <row r="70" spans="1:7" x14ac:dyDescent="0.55000000000000004">
      <c r="A70" s="19"/>
      <c r="B70" s="19"/>
      <c r="C70" s="19"/>
      <c r="D70" s="19"/>
      <c r="E70" s="19"/>
      <c r="F70" s="19"/>
      <c r="G70" s="19"/>
    </row>
    <row r="71" spans="1:7" x14ac:dyDescent="0.55000000000000004">
      <c r="A71" s="19"/>
      <c r="B71" s="19"/>
      <c r="C71" s="19"/>
      <c r="D71" s="19"/>
      <c r="E71" s="19"/>
      <c r="F71" s="19"/>
      <c r="G71" s="19"/>
    </row>
    <row r="72" spans="1:7" x14ac:dyDescent="0.55000000000000004">
      <c r="A72" s="19"/>
      <c r="B72" s="19"/>
      <c r="C72" s="19"/>
      <c r="D72" s="19"/>
      <c r="E72" s="19"/>
      <c r="F72" s="19"/>
      <c r="G72" s="19"/>
    </row>
    <row r="73" spans="1:7" x14ac:dyDescent="0.55000000000000004">
      <c r="A73" s="19"/>
      <c r="B73" s="19"/>
      <c r="C73" s="19"/>
      <c r="D73" s="19"/>
      <c r="E73" s="19"/>
      <c r="F73" s="19"/>
      <c r="G73" s="19"/>
    </row>
    <row r="74" spans="1:7" x14ac:dyDescent="0.55000000000000004">
      <c r="A74" s="19"/>
      <c r="B74" s="19"/>
      <c r="C74" s="19"/>
      <c r="D74" s="19"/>
      <c r="E74" s="19"/>
      <c r="F74" s="19"/>
      <c r="G74" s="19"/>
    </row>
    <row r="75" spans="1:7" x14ac:dyDescent="0.55000000000000004">
      <c r="A75" s="19"/>
      <c r="B75" s="19"/>
      <c r="C75" s="19"/>
      <c r="D75" s="19"/>
      <c r="E75" s="19"/>
      <c r="F75" s="19"/>
      <c r="G75" s="19"/>
    </row>
    <row r="76" spans="1:7" x14ac:dyDescent="0.55000000000000004">
      <c r="A76" s="19"/>
      <c r="B76" s="19"/>
      <c r="C76" s="19"/>
      <c r="D76" s="19"/>
      <c r="E76" s="19"/>
      <c r="F76" s="19"/>
      <c r="G76" s="19"/>
    </row>
    <row r="77" spans="1:7" x14ac:dyDescent="0.55000000000000004">
      <c r="A77" s="19"/>
      <c r="B77" s="19"/>
      <c r="C77" s="19"/>
      <c r="D77" s="19"/>
      <c r="E77" s="19"/>
      <c r="F77" s="19"/>
      <c r="G77" s="19"/>
    </row>
    <row r="78" spans="1:7" x14ac:dyDescent="0.55000000000000004">
      <c r="A78" s="19"/>
      <c r="B78" s="19"/>
      <c r="C78" s="19"/>
      <c r="D78" s="19"/>
      <c r="E78" s="19"/>
      <c r="F78" s="19"/>
      <c r="G78" s="19"/>
    </row>
    <row r="79" spans="1:7" x14ac:dyDescent="0.55000000000000004">
      <c r="A79" s="19"/>
      <c r="B79" s="19"/>
      <c r="C79" s="19"/>
      <c r="D79" s="19"/>
      <c r="E79" s="19"/>
      <c r="F79" s="19"/>
      <c r="G79" s="19"/>
    </row>
    <row r="80" spans="1:7" x14ac:dyDescent="0.55000000000000004">
      <c r="A80" s="19"/>
      <c r="B80" s="19"/>
      <c r="C80" s="19"/>
      <c r="D80" s="19"/>
      <c r="E80" s="19"/>
      <c r="F80" s="19"/>
      <c r="G80" s="19"/>
    </row>
    <row r="81" spans="1:7" x14ac:dyDescent="0.55000000000000004">
      <c r="A81" s="19"/>
      <c r="B81" s="19"/>
      <c r="C81" s="19"/>
      <c r="D81" s="19"/>
      <c r="E81" s="19"/>
      <c r="F81" s="19"/>
      <c r="G81" s="19"/>
    </row>
    <row r="82" spans="1:7" x14ac:dyDescent="0.55000000000000004">
      <c r="A82" s="19"/>
      <c r="B82" s="19"/>
      <c r="C82" s="19"/>
      <c r="D82" s="19"/>
      <c r="E82" s="19"/>
      <c r="F82" s="19"/>
      <c r="G82" s="19"/>
    </row>
    <row r="83" spans="1:7" x14ac:dyDescent="0.55000000000000004">
      <c r="A83" s="19"/>
      <c r="B83" s="19"/>
      <c r="C83" s="19"/>
      <c r="D83" s="19"/>
      <c r="E83" s="19"/>
      <c r="F83" s="19"/>
      <c r="G83" s="19"/>
    </row>
    <row r="84" spans="1:7" x14ac:dyDescent="0.55000000000000004">
      <c r="A84" s="19"/>
      <c r="B84" s="19"/>
      <c r="C84" s="19"/>
      <c r="D84" s="19"/>
      <c r="E84" s="19"/>
      <c r="F84" s="19"/>
      <c r="G84" s="19"/>
    </row>
    <row r="85" spans="1:7" x14ac:dyDescent="0.55000000000000004">
      <c r="A85" s="19"/>
      <c r="B85" s="19"/>
      <c r="C85" s="19"/>
      <c r="D85" s="19"/>
      <c r="E85" s="19"/>
      <c r="F85" s="19"/>
      <c r="G85" s="19"/>
    </row>
    <row r="86" spans="1:7" x14ac:dyDescent="0.55000000000000004">
      <c r="A86" s="19"/>
      <c r="B86" s="19"/>
      <c r="C86" s="19"/>
      <c r="D86" s="19"/>
      <c r="E86" s="19"/>
      <c r="F86" s="19"/>
      <c r="G86" s="19"/>
    </row>
    <row r="87" spans="1:7" x14ac:dyDescent="0.55000000000000004">
      <c r="A87" s="19"/>
      <c r="B87" s="19"/>
      <c r="C87" s="19"/>
      <c r="D87" s="19"/>
      <c r="E87" s="19"/>
      <c r="F87" s="19"/>
      <c r="G87" s="19"/>
    </row>
    <row r="88" spans="1:7" x14ac:dyDescent="0.55000000000000004">
      <c r="A88" s="19"/>
      <c r="B88" s="19"/>
      <c r="C88" s="19"/>
      <c r="D88" s="19"/>
      <c r="E88" s="19"/>
      <c r="F88" s="19"/>
      <c r="G88" s="19"/>
    </row>
    <row r="89" spans="1:7" x14ac:dyDescent="0.55000000000000004">
      <c r="A89" s="19"/>
      <c r="B89" s="19"/>
      <c r="C89" s="19"/>
      <c r="D89" s="19"/>
      <c r="E89" s="19"/>
      <c r="F89" s="19"/>
      <c r="G89" s="19"/>
    </row>
    <row r="90" spans="1:7" x14ac:dyDescent="0.55000000000000004">
      <c r="A90" s="19"/>
      <c r="B90" s="19"/>
      <c r="C90" s="19"/>
      <c r="D90" s="19"/>
      <c r="E90" s="19"/>
      <c r="F90" s="19"/>
      <c r="G90" s="19"/>
    </row>
    <row r="91" spans="1:7" x14ac:dyDescent="0.55000000000000004">
      <c r="A91" s="19"/>
      <c r="B91" s="19"/>
      <c r="C91" s="19"/>
      <c r="D91" s="19"/>
      <c r="E91" s="19"/>
      <c r="F91" s="19"/>
      <c r="G91" s="19"/>
    </row>
    <row r="92" spans="1:7" x14ac:dyDescent="0.55000000000000004">
      <c r="A92" s="19"/>
      <c r="B92" s="19"/>
      <c r="C92" s="19"/>
      <c r="D92" s="19"/>
      <c r="E92" s="19"/>
      <c r="F92" s="19"/>
      <c r="G92" s="19"/>
    </row>
    <row r="93" spans="1:7" x14ac:dyDescent="0.55000000000000004">
      <c r="A93" s="19"/>
      <c r="B93" s="19"/>
      <c r="C93" s="19"/>
      <c r="D93" s="19"/>
      <c r="E93" s="19"/>
      <c r="F93" s="19"/>
      <c r="G93" s="19"/>
    </row>
    <row r="94" spans="1:7" x14ac:dyDescent="0.55000000000000004">
      <c r="A94" s="19"/>
      <c r="B94" s="19"/>
      <c r="C94" s="19"/>
      <c r="D94" s="19"/>
      <c r="E94" s="19"/>
      <c r="F94" s="19"/>
      <c r="G94" s="19"/>
    </row>
    <row r="95" spans="1:7" x14ac:dyDescent="0.55000000000000004">
      <c r="A95" s="19"/>
      <c r="B95" s="19"/>
      <c r="C95" s="19"/>
      <c r="D95" s="19"/>
      <c r="E95" s="19"/>
      <c r="F95" s="19"/>
      <c r="G95" s="19"/>
    </row>
    <row r="96" spans="1:7" x14ac:dyDescent="0.55000000000000004">
      <c r="A96" s="19"/>
      <c r="B96" s="19"/>
      <c r="C96" s="19"/>
      <c r="D96" s="19"/>
      <c r="E96" s="19"/>
      <c r="F96" s="19"/>
      <c r="G96" s="19"/>
    </row>
    <row r="97" spans="1:7" x14ac:dyDescent="0.55000000000000004">
      <c r="A97" s="19"/>
      <c r="B97" s="19"/>
      <c r="C97" s="19"/>
      <c r="D97" s="19"/>
      <c r="E97" s="19"/>
      <c r="F97" s="19"/>
      <c r="G97" s="19"/>
    </row>
    <row r="98" spans="1:7" x14ac:dyDescent="0.55000000000000004">
      <c r="A98" s="19"/>
      <c r="B98" s="19"/>
      <c r="C98" s="19"/>
      <c r="D98" s="19"/>
      <c r="E98" s="19"/>
      <c r="F98" s="19"/>
      <c r="G98" s="19"/>
    </row>
    <row r="99" spans="1:7" x14ac:dyDescent="0.55000000000000004">
      <c r="A99" s="19"/>
      <c r="B99" s="19"/>
      <c r="C99" s="19"/>
      <c r="D99" s="19"/>
      <c r="E99" s="19"/>
      <c r="F99" s="19"/>
      <c r="G99" s="19"/>
    </row>
    <row r="100" spans="1:7" x14ac:dyDescent="0.55000000000000004">
      <c r="A100" s="19"/>
      <c r="B100" s="19"/>
      <c r="C100" s="19"/>
      <c r="D100" s="19"/>
      <c r="E100" s="19"/>
      <c r="F100" s="19"/>
      <c r="G100" s="19"/>
    </row>
    <row r="101" spans="1:7" x14ac:dyDescent="0.55000000000000004">
      <c r="A101" s="19"/>
      <c r="B101" s="19"/>
      <c r="C101" s="19"/>
      <c r="D101" s="19"/>
      <c r="E101" s="19"/>
      <c r="F101" s="19"/>
      <c r="G101" s="19"/>
    </row>
    <row r="102" spans="1:7" x14ac:dyDescent="0.55000000000000004">
      <c r="A102" s="19"/>
      <c r="B102" s="19"/>
      <c r="C102" s="19"/>
      <c r="D102" s="19"/>
      <c r="E102" s="19"/>
      <c r="F102" s="19"/>
      <c r="G102" s="19"/>
    </row>
    <row r="103" spans="1:7" x14ac:dyDescent="0.55000000000000004">
      <c r="A103" s="19"/>
      <c r="B103" s="19"/>
      <c r="C103" s="19"/>
      <c r="D103" s="19"/>
      <c r="E103" s="19"/>
      <c r="F103" s="19"/>
      <c r="G103" s="19"/>
    </row>
    <row r="104" spans="1:7" x14ac:dyDescent="0.55000000000000004">
      <c r="A104" s="19"/>
      <c r="B104" s="19"/>
      <c r="C104" s="19"/>
      <c r="D104" s="19"/>
      <c r="E104" s="19"/>
      <c r="F104" s="19"/>
      <c r="G104" s="19"/>
    </row>
    <row r="105" spans="1:7" x14ac:dyDescent="0.55000000000000004">
      <c r="A105" s="19"/>
      <c r="B105" s="19"/>
      <c r="C105" s="19"/>
      <c r="D105" s="19"/>
      <c r="E105" s="19"/>
      <c r="F105" s="19"/>
      <c r="G105" s="19"/>
    </row>
    <row r="106" spans="1:7" x14ac:dyDescent="0.55000000000000004">
      <c r="A106" s="19"/>
      <c r="B106" s="19"/>
      <c r="C106" s="19"/>
      <c r="D106" s="19"/>
      <c r="E106" s="19"/>
      <c r="F106" s="19"/>
      <c r="G106" s="19"/>
    </row>
    <row r="107" spans="1:7" x14ac:dyDescent="0.55000000000000004">
      <c r="A107" s="19"/>
      <c r="B107" s="19"/>
      <c r="C107" s="19"/>
      <c r="D107" s="19"/>
      <c r="E107" s="19"/>
      <c r="F107" s="19"/>
      <c r="G107" s="19"/>
    </row>
    <row r="108" spans="1:7" x14ac:dyDescent="0.55000000000000004">
      <c r="A108" s="19"/>
      <c r="B108" s="19"/>
      <c r="C108" s="19"/>
      <c r="D108" s="19"/>
      <c r="E108" s="19"/>
      <c r="F108" s="19"/>
      <c r="G108" s="19"/>
    </row>
    <row r="109" spans="1:7" x14ac:dyDescent="0.55000000000000004">
      <c r="A109" s="19"/>
      <c r="B109" s="19"/>
      <c r="C109" s="19"/>
      <c r="D109" s="19"/>
      <c r="E109" s="19"/>
      <c r="F109" s="19"/>
      <c r="G109" s="19"/>
    </row>
    <row r="110" spans="1:7" x14ac:dyDescent="0.55000000000000004">
      <c r="A110" s="19"/>
      <c r="B110" s="19"/>
      <c r="C110" s="19"/>
      <c r="D110" s="19"/>
      <c r="E110" s="19"/>
      <c r="F110" s="19"/>
      <c r="G110" s="19"/>
    </row>
    <row r="111" spans="1:7" x14ac:dyDescent="0.55000000000000004">
      <c r="A111" s="19"/>
      <c r="B111" s="19"/>
      <c r="C111" s="19"/>
      <c r="D111" s="19"/>
      <c r="E111" s="19"/>
      <c r="F111" s="19"/>
      <c r="G111" s="19"/>
    </row>
    <row r="112" spans="1:7" x14ac:dyDescent="0.55000000000000004">
      <c r="A112" s="19"/>
      <c r="B112" s="19"/>
      <c r="C112" s="19"/>
      <c r="D112" s="19"/>
      <c r="E112" s="19"/>
      <c r="F112" s="19"/>
      <c r="G112" s="19"/>
    </row>
    <row r="113" spans="1:7" x14ac:dyDescent="0.55000000000000004">
      <c r="A113" s="19"/>
      <c r="B113" s="19"/>
      <c r="C113" s="19"/>
      <c r="D113" s="19"/>
      <c r="E113" s="19"/>
      <c r="F113" s="19"/>
      <c r="G113" s="19"/>
    </row>
    <row r="114" spans="1:7" x14ac:dyDescent="0.55000000000000004">
      <c r="A114" s="19"/>
      <c r="B114" s="19"/>
      <c r="C114" s="19"/>
      <c r="D114" s="19"/>
      <c r="E114" s="19"/>
      <c r="F114" s="19"/>
      <c r="G114" s="19"/>
    </row>
    <row r="115" spans="1:7" x14ac:dyDescent="0.55000000000000004">
      <c r="A115" s="19"/>
      <c r="B115" s="19"/>
      <c r="C115" s="19"/>
      <c r="D115" s="19"/>
      <c r="E115" s="19"/>
      <c r="F115" s="19"/>
      <c r="G115" s="19"/>
    </row>
    <row r="116" spans="1:7" x14ac:dyDescent="0.55000000000000004">
      <c r="A116" s="19"/>
      <c r="B116" s="19"/>
      <c r="C116" s="19"/>
      <c r="D116" s="19"/>
      <c r="E116" s="19"/>
      <c r="F116" s="19"/>
      <c r="G116" s="19"/>
    </row>
    <row r="117" spans="1:7" x14ac:dyDescent="0.55000000000000004">
      <c r="A117" s="19"/>
      <c r="B117" s="19"/>
      <c r="C117" s="19"/>
      <c r="D117" s="19"/>
      <c r="E117" s="19"/>
      <c r="F117" s="19"/>
      <c r="G117" s="19"/>
    </row>
    <row r="118" spans="1:7" x14ac:dyDescent="0.55000000000000004">
      <c r="A118" s="19"/>
      <c r="B118" s="19"/>
      <c r="C118" s="19"/>
      <c r="D118" s="19"/>
      <c r="E118" s="19"/>
      <c r="F118" s="19"/>
      <c r="G118" s="19"/>
    </row>
    <row r="119" spans="1:7" x14ac:dyDescent="0.55000000000000004">
      <c r="A119" s="19"/>
      <c r="B119" s="19"/>
      <c r="C119" s="19"/>
      <c r="D119" s="19"/>
      <c r="E119" s="19"/>
      <c r="F119" s="19"/>
      <c r="G119" s="19"/>
    </row>
    <row r="120" spans="1:7" x14ac:dyDescent="0.55000000000000004">
      <c r="A120" s="19"/>
      <c r="B120" s="19"/>
      <c r="C120" s="19"/>
      <c r="D120" s="19"/>
      <c r="E120" s="19"/>
      <c r="F120" s="19"/>
      <c r="G120" s="19"/>
    </row>
    <row r="121" spans="1:7" x14ac:dyDescent="0.55000000000000004">
      <c r="A121" s="19"/>
      <c r="B121" s="19"/>
      <c r="C121" s="19"/>
      <c r="D121" s="19"/>
      <c r="E121" s="19"/>
      <c r="F121" s="19"/>
      <c r="G121" s="19"/>
    </row>
    <row r="122" spans="1:7" x14ac:dyDescent="0.55000000000000004">
      <c r="A122" s="19"/>
      <c r="B122" s="19"/>
      <c r="C122" s="19"/>
      <c r="D122" s="19"/>
      <c r="E122" s="19"/>
      <c r="F122" s="19"/>
      <c r="G122" s="19"/>
    </row>
    <row r="123" spans="1:7" x14ac:dyDescent="0.55000000000000004">
      <c r="A123" s="19"/>
      <c r="B123" s="19"/>
      <c r="C123" s="19"/>
      <c r="D123" s="19"/>
      <c r="E123" s="19"/>
      <c r="F123" s="19"/>
      <c r="G123" s="19"/>
    </row>
    <row r="124" spans="1:7" x14ac:dyDescent="0.55000000000000004">
      <c r="A124" s="19"/>
      <c r="B124" s="19"/>
      <c r="C124" s="19"/>
      <c r="D124" s="19"/>
      <c r="E124" s="19"/>
      <c r="F124" s="19"/>
      <c r="G124" s="19"/>
    </row>
    <row r="125" spans="1:7" x14ac:dyDescent="0.55000000000000004">
      <c r="A125" s="19"/>
      <c r="B125" s="19"/>
      <c r="C125" s="19"/>
      <c r="D125" s="19"/>
      <c r="E125" s="19"/>
      <c r="F125" s="19"/>
      <c r="G125" s="19"/>
    </row>
    <row r="126" spans="1:7" x14ac:dyDescent="0.55000000000000004">
      <c r="A126" s="19"/>
      <c r="B126" s="19"/>
      <c r="C126" s="19"/>
      <c r="D126" s="19"/>
      <c r="E126" s="19"/>
      <c r="F126" s="19"/>
      <c r="G126" s="19"/>
    </row>
    <row r="127" spans="1:7" x14ac:dyDescent="0.55000000000000004">
      <c r="A127" s="19"/>
      <c r="B127" s="19"/>
      <c r="C127" s="19"/>
      <c r="D127" s="19"/>
      <c r="E127" s="19"/>
      <c r="F127" s="19"/>
      <c r="G127" s="19"/>
    </row>
    <row r="128" spans="1:7" x14ac:dyDescent="0.55000000000000004">
      <c r="A128" s="19"/>
      <c r="B128" s="19"/>
      <c r="C128" s="19"/>
      <c r="D128" s="19"/>
      <c r="E128" s="19"/>
      <c r="F128" s="19"/>
      <c r="G128" s="19"/>
    </row>
    <row r="129" spans="1:7" x14ac:dyDescent="0.55000000000000004">
      <c r="A129" s="19"/>
      <c r="B129" s="19"/>
      <c r="C129" s="19"/>
      <c r="D129" s="19"/>
      <c r="E129" s="19"/>
      <c r="F129" s="19"/>
      <c r="G129" s="19"/>
    </row>
    <row r="130" spans="1:7" x14ac:dyDescent="0.55000000000000004">
      <c r="A130" s="19"/>
      <c r="B130" s="19"/>
      <c r="C130" s="19"/>
      <c r="D130" s="19"/>
      <c r="E130" s="19"/>
      <c r="F130" s="19"/>
      <c r="G130" s="19"/>
    </row>
    <row r="131" spans="1:7" x14ac:dyDescent="0.55000000000000004">
      <c r="A131" s="19"/>
      <c r="B131" s="19"/>
      <c r="C131" s="19"/>
      <c r="D131" s="19"/>
      <c r="E131" s="19"/>
      <c r="F131" s="19"/>
      <c r="G131" s="19"/>
    </row>
    <row r="132" spans="1:7" x14ac:dyDescent="0.55000000000000004">
      <c r="A132" s="19"/>
      <c r="B132" s="19"/>
      <c r="C132" s="19"/>
      <c r="D132" s="19"/>
      <c r="E132" s="19"/>
      <c r="F132" s="19"/>
      <c r="G132" s="19"/>
    </row>
    <row r="133" spans="1:7" x14ac:dyDescent="0.55000000000000004">
      <c r="A133" s="19"/>
      <c r="B133" s="19"/>
      <c r="C133" s="19"/>
      <c r="D133" s="19"/>
      <c r="E133" s="19"/>
      <c r="F133" s="19"/>
      <c r="G133" s="19"/>
    </row>
    <row r="134" spans="1:7" x14ac:dyDescent="0.55000000000000004">
      <c r="A134" s="19"/>
      <c r="B134" s="19"/>
      <c r="C134" s="19"/>
      <c r="D134" s="19"/>
      <c r="E134" s="19"/>
      <c r="F134" s="19"/>
      <c r="G134" s="19"/>
    </row>
    <row r="135" spans="1:7" x14ac:dyDescent="0.55000000000000004">
      <c r="A135" s="19"/>
      <c r="B135" s="19"/>
      <c r="C135" s="19"/>
      <c r="D135" s="19"/>
      <c r="E135" s="19"/>
      <c r="F135" s="19"/>
      <c r="G135" s="19"/>
    </row>
    <row r="136" spans="1:7" x14ac:dyDescent="0.55000000000000004">
      <c r="A136" s="19"/>
      <c r="B136" s="19"/>
      <c r="C136" s="19"/>
      <c r="D136" s="19"/>
      <c r="E136" s="19"/>
      <c r="F136" s="19"/>
      <c r="G136" s="19"/>
    </row>
    <row r="137" spans="1:7" x14ac:dyDescent="0.55000000000000004">
      <c r="A137" s="19"/>
      <c r="B137" s="19"/>
      <c r="C137" s="19"/>
      <c r="D137" s="19"/>
      <c r="E137" s="19"/>
      <c r="F137" s="19"/>
      <c r="G137" s="19"/>
    </row>
    <row r="138" spans="1:7" x14ac:dyDescent="0.55000000000000004">
      <c r="A138" s="19"/>
      <c r="B138" s="19"/>
      <c r="C138" s="19"/>
      <c r="D138" s="19"/>
      <c r="E138" s="19"/>
      <c r="F138" s="19"/>
      <c r="G138" s="19"/>
    </row>
  </sheetData>
  <sheetProtection algorithmName="SHA-512" hashValue="W//h3QEebhpJx4npWj+VekAZD6x3lWzcGBauUrmNjAWP/+hp40cjn4Y5gGihTVf6TsE0lW+fuh49F5vm+os+SQ==" saltValue="DuaagcKalxE2h1ClKYL52A==" spinCount="100000" sheet="1" objects="1" scenarios="1" selectLockedCells="1"/>
  <mergeCells count="2">
    <mergeCell ref="B31:D31"/>
    <mergeCell ref="E31:G31"/>
  </mergeCells>
  <dataValidations count="2">
    <dataValidation type="whole" allowBlank="1" showInputMessage="1" showErrorMessage="1" sqref="B5">
      <formula1>0</formula1>
      <formula2>12</formula2>
    </dataValidation>
    <dataValidation type="decimal" showInputMessage="1" showErrorMessage="1" sqref="B4">
      <formula1>1</formula1>
      <formula2>48</formula2>
    </dataValidation>
  </dataValidations>
  <hyperlinks>
    <hyperlink ref="E31" r:id="rId1"/>
    <hyperlink ref="B31" r:id="rId2"/>
  </hyperlinks>
  <pageMargins left="0.70866141732283472" right="0.70866141732283472" top="0.78740157480314965" bottom="4.5145833333333334" header="0" footer="0"/>
  <pageSetup paperSize="9" scale="110" orientation="portrait" verticalDpi="0" r:id="rId3"/>
  <headerFooter>
    <oddHeader xml:space="preserve">&amp;C </oddHeader>
    <oddFooter xml:space="preserve">&amp;C </oddFooter>
  </headerFooter>
  <ignoredErrors>
    <ignoredError sqref="B29 B27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dcterms:created xsi:type="dcterms:W3CDTF">2015-10-26T16:14:25Z</dcterms:created>
  <dcterms:modified xsi:type="dcterms:W3CDTF">2018-01-27T18:43:56Z</dcterms:modified>
</cp:coreProperties>
</file>